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H\AppData\Local\Temp\VNPT Plugin\aa6c0b24-d772-4ef9-95d5-e190e0946b58\"/>
    </mc:Choice>
  </mc:AlternateContent>
  <bookViews>
    <workbookView xWindow="120" yWindow="75" windowWidth="12105" windowHeight="8265" activeTab="1"/>
  </bookViews>
  <sheets>
    <sheet name="BIEU SO 1 2022 GIAO DAU NAM 2DV" sheetId="1" r:id="rId1"/>
    <sheet name="VP BIEU SO 2 GIAO DAU NAM 2022" sheetId="2" r:id="rId2"/>
    <sheet name="Sheet3" sheetId="3" r:id="rId3"/>
  </sheets>
  <definedNames>
    <definedName name="_xlnm.Print_Titles" localSheetId="0">'BIEU SO 1 2022 GIAO DAU NAM 2DV'!$10:$11</definedName>
    <definedName name="_xlnm.Print_Titles" localSheetId="1">'VP BIEU SO 2 GIAO DAU NAM 2022'!$8:$8</definedName>
  </definedNames>
  <calcPr calcId="162913"/>
</workbook>
</file>

<file path=xl/calcChain.xml><?xml version="1.0" encoding="utf-8"?>
<calcChain xmlns="http://schemas.openxmlformats.org/spreadsheetml/2006/main">
  <c r="C54" i="1" l="1"/>
  <c r="C53" i="1"/>
  <c r="C52" i="1"/>
  <c r="C51" i="1"/>
  <c r="C50" i="1"/>
  <c r="C49" i="1"/>
  <c r="C48" i="1"/>
  <c r="C47" i="1"/>
  <c r="C46" i="1"/>
  <c r="C45" i="1"/>
  <c r="C44" i="1"/>
  <c r="D45" i="1" l="1"/>
  <c r="D46" i="1"/>
  <c r="D47" i="1"/>
  <c r="D48" i="1"/>
  <c r="D49" i="1"/>
  <c r="D50" i="1"/>
  <c r="D51" i="1"/>
  <c r="D52" i="1"/>
  <c r="D53" i="1"/>
  <c r="D54" i="1"/>
  <c r="D44" i="1"/>
  <c r="C24" i="2"/>
  <c r="E45" i="1"/>
  <c r="E46" i="1"/>
  <c r="C25" i="2"/>
  <c r="E54" i="1"/>
  <c r="E53" i="1"/>
  <c r="E52" i="1" s="1"/>
  <c r="E51" i="1" s="1"/>
  <c r="E50" i="1"/>
  <c r="E49" i="1"/>
  <c r="C34" i="2"/>
  <c r="C28" i="2"/>
  <c r="C36" i="2"/>
  <c r="E48" i="1" l="1"/>
  <c r="E47" i="1"/>
  <c r="E44" i="1" s="1"/>
  <c r="C35" i="2"/>
  <c r="C32" i="2"/>
  <c r="C31" i="2"/>
  <c r="D13" i="1" l="1"/>
  <c r="C44" i="2" l="1"/>
  <c r="D47" i="2" l="1"/>
  <c r="C47" i="2"/>
  <c r="E28" i="1" l="1"/>
  <c r="E29" i="1"/>
  <c r="E35" i="1"/>
  <c r="C20" i="2" l="1"/>
  <c r="C14" i="2"/>
  <c r="E26" i="1"/>
  <c r="D26" i="1" s="1"/>
  <c r="C26" i="1" s="1"/>
  <c r="C25" i="1" s="1"/>
  <c r="E27" i="1"/>
  <c r="F25" i="1"/>
  <c r="F27" i="1"/>
  <c r="D29" i="1"/>
  <c r="C29" i="1" s="1"/>
  <c r="E32" i="1"/>
  <c r="D32" i="1" s="1"/>
  <c r="C32" i="1" s="1"/>
  <c r="C31" i="1" s="1"/>
  <c r="E34" i="1"/>
  <c r="D34" i="1" s="1"/>
  <c r="C34" i="1" s="1"/>
  <c r="F31" i="1"/>
  <c r="F33" i="1"/>
  <c r="D35" i="1"/>
  <c r="C35" i="1" s="1"/>
  <c r="C18" i="2"/>
  <c r="C12" i="2"/>
  <c r="D36" i="1"/>
  <c r="C36" i="1" s="1"/>
  <c r="D37" i="1"/>
  <c r="D38" i="1"/>
  <c r="D39" i="1"/>
  <c r="D40" i="1"/>
  <c r="D41" i="1"/>
  <c r="D42" i="1"/>
  <c r="C11" i="2" l="1"/>
  <c r="C17" i="2"/>
  <c r="F24" i="1"/>
  <c r="F23" i="1" s="1"/>
  <c r="F30" i="1"/>
  <c r="D27" i="1"/>
  <c r="C27" i="1" s="1"/>
  <c r="C24" i="1" s="1"/>
  <c r="C23" i="1" s="1"/>
  <c r="E31" i="1"/>
  <c r="D31" i="1" s="1"/>
  <c r="D28" i="1"/>
  <c r="C28" i="1" s="1"/>
  <c r="E25" i="1"/>
  <c r="D25" i="1" s="1"/>
  <c r="E33" i="1"/>
  <c r="D33" i="1" s="1"/>
  <c r="C33" i="1" s="1"/>
  <c r="E24" i="1" l="1"/>
  <c r="D24" i="1" s="1"/>
  <c r="D23" i="1" s="1"/>
  <c r="E30" i="1"/>
  <c r="D30" i="1" s="1"/>
  <c r="C30" i="1" s="1"/>
  <c r="E23" i="1" l="1"/>
</calcChain>
</file>

<file path=xl/sharedStrings.xml><?xml version="1.0" encoding="utf-8"?>
<sst xmlns="http://schemas.openxmlformats.org/spreadsheetml/2006/main" count="138" uniqueCount="92">
  <si>
    <t>CỘNG HÒA XÃ HỘI CHỦ NGHĨA VIỆT NAM</t>
  </si>
  <si>
    <t>Độc lập - Tự do - Hạnh phúc</t>
  </si>
  <si>
    <t>ĐƠN VỊ: SỞ KHOA HỌC VÀ CÔNG NGHỆ TỈNH TUYÊN QUANG</t>
  </si>
  <si>
    <t>Chương: 417</t>
  </si>
  <si>
    <t>Số TT</t>
  </si>
  <si>
    <t>Nội dung</t>
  </si>
  <si>
    <t>Tổng số đã phân bổ</t>
  </si>
  <si>
    <t>Trong đó</t>
  </si>
  <si>
    <t>Văn phòng Sở</t>
  </si>
  <si>
    <t>I</t>
  </si>
  <si>
    <t>A</t>
  </si>
  <si>
    <t>(chi tiết theo từng loại phí, lệ phí)</t>
  </si>
  <si>
    <t>Thu hoạt động SX, cung ứng dịch vụ</t>
  </si>
  <si>
    <t>Thu viện trợ</t>
  </si>
  <si>
    <t>Thu sự nghiệp khác</t>
  </si>
  <si>
    <t>II</t>
  </si>
  <si>
    <t>III</t>
  </si>
  <si>
    <t>B</t>
  </si>
  <si>
    <t>IV</t>
  </si>
  <si>
    <t>DỰ TOÁN THU</t>
  </si>
  <si>
    <t>Thủ trưởng đơn vị</t>
  </si>
  <si>
    <t>Tổng số 
được giao</t>
  </si>
  <si>
    <t xml:space="preserve">Nơi nhận: </t>
  </si>
  <si>
    <t xml:space="preserve"> - Sở Tài chính Tuyên Quang</t>
  </si>
  <si>
    <t xml:space="preserve"> - Các phòng, ban trực thuộc Sở</t>
  </si>
  <si>
    <t xml:space="preserve">                          Biểu số: 2</t>
  </si>
  <si>
    <t>Dự toán
được giao</t>
  </si>
  <si>
    <t xml:space="preserve"> - Lưu kế toán</t>
  </si>
  <si>
    <t>Số thu phí, lệ phí</t>
  </si>
  <si>
    <t>Trung tâm ƯDTBKH
&amp;CN</t>
  </si>
  <si>
    <t>CÁC CHỈ TIÊU ĐƯỢC GIAO</t>
  </si>
  <si>
    <t>*</t>
  </si>
  <si>
    <t>Đơn vị dự toán cấp I (QLNN)</t>
  </si>
  <si>
    <t>Đơn vị dự toán cấp II (SNKT)</t>
  </si>
  <si>
    <t>Hệ số định mức</t>
  </si>
  <si>
    <t>Định mức chi cho phương tiện</t>
  </si>
  <si>
    <t>Thực hiện theo Thông tư số 61/2017/TT-BTC  ngày 15/6/2017 của Bộ Tài chính</t>
  </si>
  <si>
    <t>(Dùng cho đơn vị sử dụng ngân sách)</t>
  </si>
  <si>
    <t>1.1</t>
  </si>
  <si>
    <t>Lệ phí</t>
  </si>
  <si>
    <t>Phí</t>
  </si>
  <si>
    <t>1.2</t>
  </si>
  <si>
    <t>2.1</t>
  </si>
  <si>
    <t>2.2</t>
  </si>
  <si>
    <t>Biểu số: 1</t>
  </si>
  <si>
    <t>Ban hành kèm theo Thông tư số 61/2017/TT-BTC ngày 15/6/2017 của Bộ Tài chính</t>
  </si>
  <si>
    <t>(Dùng cho đơn vị dự toán ngân sách cấp I/đơn vị dự toán ngân sách cấp trên)</t>
  </si>
  <si>
    <t>Lệ phí cấp giấy đăng ký công bố hợp chuẩn</t>
  </si>
  <si>
    <t xml:space="preserve"> - Số thu để lại chi cho hoạt động Sự nghiệp</t>
  </si>
  <si>
    <t>2.4</t>
  </si>
  <si>
    <t>Tuyên Quang, ngày 04 tháng 01 năm 2019</t>
  </si>
  <si>
    <t>BIÊN CHẾ ĐƯỢC GIAO</t>
  </si>
  <si>
    <t>TỔNG SỐ THU, CHI NỘP NGÂN SÁCH PHÍ, LỆ PHÍ</t>
  </si>
  <si>
    <t>Phí thẩm định an toàn bức xạ, an ninh hạt nhân</t>
  </si>
  <si>
    <t>Lệ phí cấp chứng chỉ nhân viên bức xạ</t>
  </si>
  <si>
    <t>Số phí, lệ phí nộp NSNN</t>
  </si>
  <si>
    <t>Đơn vị tính: Ngàn đồng</t>
  </si>
  <si>
    <t xml:space="preserve"> Kinh phí thực hiện nhiệm vụ khoa học
( Khoản 102; Mã nguồn ngân sách 16)</t>
  </si>
  <si>
    <t>Đề tài "Thực hiện pháp luật về trợ giúp xã hội đối với trẻ em có hoàn cảnh đặc biệt tại tỉnh Tuyên Quang"</t>
  </si>
  <si>
    <t>Sự nghiệp kinh tế</t>
  </si>
  <si>
    <t>3.1</t>
  </si>
  <si>
    <t>Lệ phí cấp giấy đăng ký công bố hợp chuẩn, hợp quy</t>
  </si>
  <si>
    <t>Dự án "Tuyên truyền về sở hữu trí tuệ, truyền thông hỗ trợ quản lý và phát triển tài sản trí tuệ cho các sản phẩm đặc sản của tỉnh Tuyên Quang trên các kênh truyền thông đa phương tiện"</t>
  </si>
  <si>
    <t>Ngô Tuấn Dũng</t>
  </si>
  <si>
    <t xml:space="preserve"> - Lãnh đạo Sở</t>
  </si>
  <si>
    <t xml:space="preserve"> DỰ TOÁN THU - CHI NGÂN SÁCH ĐƯỢC GIAO 
VÀ PHÂN BỔ CHO CÁC ĐƠN VỊ TRỰC THUỘC NĂM 2022</t>
  </si>
  <si>
    <t xml:space="preserve"> DỰ TOÁN THU - CHI NGÂN SÁCH  NĂM 2022</t>
  </si>
  <si>
    <t>Kinh phí thực hiện chính sách hỗ trợ Doanh nghiệp nhỏ và vừa trên địa bàn tỉnh Tuyên Quang theo Nghị quyết số 06/2019/NQ-HĐND ngày 01/8/2019 của Hội đồng nhân dân tỉnh.(cấp qua Sở Khoa học và Công nghệ: Loại 280; Khoản 338; Mã nguồn 12)</t>
  </si>
  <si>
    <t>Biên chế</t>
  </si>
  <si>
    <t xml:space="preserve"> - Từ biên chế 20 trở xuống : 20 biên chế x 20.500.000 đồng</t>
  </si>
  <si>
    <t xml:space="preserve"> - Từ biên chế thứ 21 trở lên: 4 biên chế x 16.500.000 đồng</t>
  </si>
  <si>
    <t>Định mức chi thường xuyên (triệu đồng/biên chế/năm)</t>
  </si>
  <si>
    <t>Đơn vị tính: 1.000 đồng</t>
  </si>
  <si>
    <r>
      <t xml:space="preserve"> - Niêm yết tại VP Sở</t>
    </r>
    <r>
      <rPr>
        <sz val="8"/>
        <color theme="1"/>
        <rFont val="Times New Roman"/>
        <family val="1"/>
      </rPr>
      <t xml:space="preserve"> (trong thời gian 90 ngày kể từ ngày ký)</t>
    </r>
  </si>
  <si>
    <t>Kinh phí không thực hiện tự chủ (Loại 340; Khoản 341; Mã nguồn 12)</t>
  </si>
  <si>
    <t>SỰ NGHIỆP KINH TẾ</t>
  </si>
  <si>
    <t>Kinh phí thực hiện chính sách hỗ trợ doanh nghiệp (Loại 280; Khoản 338; Mã nguồn 12)</t>
  </si>
  <si>
    <t>Kinh phí thực hiện chính sách hỗ trợ doanh nghiệp nhỏ và vừa trên địa bàn tỉnh Tuyên Quang  theo Nghị quyết số 06/2019/NQ-HĐND ngày 01/8/2019 của Hội đồng nhân dân tỉnh.</t>
  </si>
  <si>
    <t xml:space="preserve">SỰ NGHIỆP KHOA HỌC </t>
  </si>
  <si>
    <t>Kinh phí thực hiện nhiệm vụ khoa học công nghệ (Loại 100; Khoản 103; Mã nguồn 12)</t>
  </si>
  <si>
    <t>Kinh phí hội đồng tư vấn danh mục và chuyên ngành tuyển chọn, xét chọn, giao trực tiếp, đánh giá, nghiệm thu các đề tài, dự án khoa học công nghệ; Hội đồng đánh giá hỗ trợ Doanh nghiệp, doanh nhân theo Nghị quyết số 31/2013/NQ-HĐND của Hội đồng nhân dân tỉnh.</t>
  </si>
  <si>
    <t>Kinh phí chi cho Hội đồng sơ khảo xét, tặng "Giải thưởng Tân Trào"</t>
  </si>
  <si>
    <t xml:space="preserve">DỰ TOÁN CHI NGÂN SÁCH NHÀ NƯỚC </t>
  </si>
  <si>
    <t>KINH PHÍ KHÔNG THỰC HIỆN CHẾ ĐỘ TỰ CHỦ (ĐIỀU CHỈNH TĂNG)</t>
  </si>
  <si>
    <t>KINH PHÍ SỰ NGHIỆP KHOA HỌC (ĐIỀU CHỈNH GIẢM)</t>
  </si>
  <si>
    <t>Kinh phí mua ô tô phục vụ dùng chung của Sở Khoa học và Công nghệ</t>
  </si>
  <si>
    <t>KINH PHÍ SỰ NGHIỆP KHOA HỌC
 (ĐIỀU CHỈNH GIẢM)</t>
  </si>
  <si>
    <t>Bổ sung dự toán ngân sách nhà nước (lương ngạch bậc)</t>
  </si>
  <si>
    <t>Kinh phí không thực hiện tự chủ 
(Loại 340; Khoản 341; Mã nguồn 12)</t>
  </si>
  <si>
    <t>Kinh phí thực hiện cải cách tiền lương 
(Loại 340; Khoản 341; Mã nguồn 13)</t>
  </si>
  <si>
    <t>KINH PHÍ THỰC HIỆN TỰ CHỦ
 (BỔ SUNG KINH PHÍ)</t>
  </si>
  <si>
    <t>(Kèm theo Quyết định số: 159/QĐ-SKHCN ngày 16 tháng  11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</si>
</sst>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25">
    <font>
      <sz val="10"/>
      <name val="Arial"/>
    </font>
    <font>
      <sz val="10"/>
      <name val="Arial"/>
      <family val="2"/>
    </font>
    <font>
      <sz val="8"/>
      <name val="Arial"/>
      <family val="2"/>
    </font>
    <font>
      <sz val="12"/>
      <color theme="1"/>
      <name val="Times New Roman"/>
      <family val="1"/>
    </font>
    <font>
      <b/>
      <sz val="10"/>
      <color theme="1"/>
      <name val="Times New Roman"/>
      <family val="1"/>
    </font>
    <font>
      <sz val="10"/>
      <color theme="1"/>
      <name val="Times New Roman"/>
      <family val="1"/>
    </font>
    <font>
      <u/>
      <sz val="12"/>
      <color theme="1"/>
      <name val="Times New Roman"/>
      <family val="1"/>
    </font>
    <font>
      <i/>
      <sz val="12"/>
      <color theme="1"/>
      <name val="Times New Roman"/>
      <family val="1"/>
    </font>
    <font>
      <b/>
      <sz val="14"/>
      <color theme="1"/>
      <name val="Times New Roman"/>
      <family val="1"/>
    </font>
    <font>
      <sz val="11"/>
      <color theme="1"/>
      <name val="Times New Roman"/>
      <family val="1"/>
    </font>
    <font>
      <b/>
      <sz val="12"/>
      <color theme="1"/>
      <name val="Times New Roman"/>
      <family val="1"/>
    </font>
    <font>
      <b/>
      <i/>
      <sz val="12"/>
      <color theme="1"/>
      <name val="Times New Roman"/>
      <family val="1"/>
    </font>
    <font>
      <sz val="10"/>
      <color theme="1"/>
      <name val="Arial"/>
      <family val="2"/>
    </font>
    <font>
      <b/>
      <i/>
      <sz val="10"/>
      <color theme="1"/>
      <name val="Times New Roman"/>
      <family val="1"/>
    </font>
    <font>
      <sz val="9"/>
      <color theme="1"/>
      <name val="Times New Roman"/>
      <family val="1"/>
    </font>
    <font>
      <i/>
      <sz val="10"/>
      <color theme="1"/>
      <name val="Times New Roman"/>
      <family val="1"/>
    </font>
    <font>
      <b/>
      <sz val="12"/>
      <color theme="1"/>
      <name val="Simplified Arabic"/>
      <family val="1"/>
    </font>
    <font>
      <sz val="12"/>
      <color theme="1"/>
      <name val="Arial"/>
      <family val="2"/>
    </font>
    <font>
      <b/>
      <sz val="12"/>
      <color theme="1"/>
      <name val=".VnTime"/>
      <family val="2"/>
    </font>
    <font>
      <sz val="12"/>
      <color theme="1"/>
      <name val="Simplified Arabic"/>
      <family val="1"/>
    </font>
    <font>
      <sz val="12"/>
      <color theme="1"/>
      <name val=".VnTime"/>
      <family val="2"/>
    </font>
    <font>
      <i/>
      <sz val="12"/>
      <color theme="1"/>
      <name val=".VnTime"/>
      <family val="2"/>
    </font>
    <font>
      <sz val="8"/>
      <color theme="1"/>
      <name val="Times New Roman"/>
      <family val="1"/>
    </font>
    <font>
      <sz val="11"/>
      <color indexed="8"/>
      <name val="Calibri"/>
      <family val="2"/>
      <charset val="163"/>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0" fontId="23" fillId="0" borderId="0"/>
  </cellStyleXfs>
  <cellXfs count="127">
    <xf numFmtId="0" fontId="0" fillId="0" borderId="0" xfId="0"/>
    <xf numFmtId="0" fontId="3" fillId="2" borderId="2"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4" fillId="2" borderId="0" xfId="0" applyFont="1" applyFill="1" applyAlignment="1">
      <alignment horizontal="center"/>
    </xf>
    <xf numFmtId="0" fontId="5" fillId="2" borderId="0" xfId="0" applyFont="1" applyFill="1"/>
    <xf numFmtId="0" fontId="5" fillId="2" borderId="0" xfId="0" applyFont="1" applyFill="1" applyAlignment="1">
      <alignment horizontal="center"/>
    </xf>
    <xf numFmtId="0" fontId="3" fillId="2" borderId="0" xfId="0" applyFont="1" applyFill="1" applyAlignment="1"/>
    <xf numFmtId="0" fontId="9" fillId="2" borderId="0" xfId="0" applyFont="1" applyFill="1"/>
    <xf numFmtId="0" fontId="3" fillId="2" borderId="0" xfId="0" applyFont="1" applyFill="1"/>
    <xf numFmtId="0" fontId="3"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0" xfId="0" applyFont="1" applyFill="1"/>
    <xf numFmtId="0" fontId="10"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0" xfId="0" applyFont="1" applyFill="1"/>
    <xf numFmtId="0" fontId="3" fillId="2" borderId="2"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2" xfId="0" applyFont="1" applyFill="1" applyBorder="1" applyAlignment="1">
      <alignment vertical="top" wrapText="1"/>
    </xf>
    <xf numFmtId="165" fontId="3" fillId="2" borderId="2" xfId="1" applyNumberFormat="1" applyFont="1" applyFill="1" applyBorder="1" applyAlignment="1">
      <alignment horizontal="center" vertical="top" wrapText="1"/>
    </xf>
    <xf numFmtId="0" fontId="3" fillId="2" borderId="0" xfId="0" applyFont="1" applyFill="1" applyAlignment="1">
      <alignment vertical="top"/>
    </xf>
    <xf numFmtId="165" fontId="11" fillId="2" borderId="2" xfId="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165" fontId="3" fillId="2" borderId="2" xfId="1" applyNumberFormat="1" applyFont="1" applyFill="1" applyBorder="1" applyAlignment="1">
      <alignment horizontal="center" vertical="center" wrapText="1"/>
    </xf>
    <xf numFmtId="165" fontId="10" fillId="2" borderId="2" xfId="1" applyNumberFormat="1" applyFont="1" applyFill="1" applyBorder="1" applyAlignment="1">
      <alignment horizontal="center"/>
    </xf>
    <xf numFmtId="165" fontId="10" fillId="2" borderId="2" xfId="1" applyNumberFormat="1" applyFont="1" applyFill="1" applyBorder="1"/>
    <xf numFmtId="0" fontId="10" fillId="2" borderId="2" xfId="0" applyFont="1" applyFill="1" applyBorder="1" applyAlignment="1">
      <alignment horizontal="center"/>
    </xf>
    <xf numFmtId="0" fontId="10" fillId="2" borderId="2" xfId="0" applyFont="1" applyFill="1" applyBorder="1"/>
    <xf numFmtId="0" fontId="3" fillId="2" borderId="2" xfId="0" applyFont="1" applyFill="1" applyBorder="1" applyAlignment="1">
      <alignment horizontal="center"/>
    </xf>
    <xf numFmtId="165" fontId="10" fillId="2" borderId="2" xfId="1" applyNumberFormat="1" applyFont="1" applyFill="1" applyBorder="1" applyAlignment="1">
      <alignment horizontal="center" vertical="center" wrapText="1"/>
    </xf>
    <xf numFmtId="0" fontId="11" fillId="2" borderId="2" xfId="0" applyFont="1" applyFill="1" applyBorder="1" applyAlignment="1">
      <alignment horizontal="center"/>
    </xf>
    <xf numFmtId="165" fontId="11" fillId="2" borderId="2" xfId="1" applyNumberFormat="1" applyFont="1" applyFill="1" applyBorder="1"/>
    <xf numFmtId="0" fontId="7" fillId="2" borderId="0" xfId="0" applyFont="1" applyFill="1"/>
    <xf numFmtId="165" fontId="3" fillId="2" borderId="2" xfId="1" applyNumberFormat="1" applyFont="1" applyFill="1" applyBorder="1"/>
    <xf numFmtId="165" fontId="3" fillId="2" borderId="2" xfId="1" applyNumberFormat="1" applyFont="1" applyFill="1" applyBorder="1" applyAlignment="1">
      <alignment vertical="center"/>
    </xf>
    <xf numFmtId="0" fontId="7" fillId="2" borderId="2" xfId="0" applyFont="1" applyFill="1" applyBorder="1" applyAlignment="1">
      <alignment horizontal="center"/>
    </xf>
    <xf numFmtId="165" fontId="7" fillId="2" borderId="2" xfId="1" applyNumberFormat="1" applyFont="1" applyFill="1" applyBorder="1"/>
    <xf numFmtId="0" fontId="7" fillId="2" borderId="2" xfId="0" applyFont="1" applyFill="1" applyBorder="1" applyAlignment="1">
      <alignment vertical="center" wrapText="1"/>
    </xf>
    <xf numFmtId="0" fontId="3" fillId="2" borderId="2" xfId="0" applyFont="1" applyFill="1" applyBorder="1"/>
    <xf numFmtId="0" fontId="7" fillId="2" borderId="2" xfId="0" applyFont="1" applyFill="1" applyBorder="1"/>
    <xf numFmtId="0" fontId="10" fillId="2" borderId="2" xfId="0" applyFont="1" applyFill="1" applyBorder="1" applyAlignment="1">
      <alignment horizontal="center" wrapText="1"/>
    </xf>
    <xf numFmtId="0" fontId="10" fillId="2" borderId="2" xfId="0" applyFont="1" applyFill="1" applyBorder="1" applyAlignment="1">
      <alignment wrapText="1"/>
    </xf>
    <xf numFmtId="165" fontId="10" fillId="2" borderId="0" xfId="0" applyNumberFormat="1" applyFont="1" applyFill="1"/>
    <xf numFmtId="165" fontId="3" fillId="2" borderId="2" xfId="1" applyNumberFormat="1" applyFont="1" applyFill="1" applyBorder="1" applyAlignment="1">
      <alignment horizontal="right" vertical="center" wrapText="1"/>
    </xf>
    <xf numFmtId="165" fontId="10" fillId="2" borderId="2" xfId="1" applyNumberFormat="1" applyFont="1" applyFill="1" applyBorder="1" applyAlignment="1">
      <alignment horizontal="right" vertical="center" wrapText="1"/>
    </xf>
    <xf numFmtId="0" fontId="3" fillId="2" borderId="0" xfId="0" applyFont="1" applyFill="1" applyAlignment="1">
      <alignment vertical="center"/>
    </xf>
    <xf numFmtId="0" fontId="3" fillId="2" borderId="8" xfId="0" applyFont="1" applyFill="1" applyBorder="1" applyAlignment="1">
      <alignment horizontal="center" vertical="center" wrapText="1"/>
    </xf>
    <xf numFmtId="165" fontId="3" fillId="2" borderId="8" xfId="1" applyNumberFormat="1" applyFont="1" applyFill="1" applyBorder="1" applyAlignment="1">
      <alignment horizontal="right" vertical="center" wrapText="1"/>
    </xf>
    <xf numFmtId="165" fontId="3" fillId="2" borderId="8" xfId="1" applyNumberFormat="1" applyFont="1" applyFill="1" applyBorder="1" applyAlignment="1">
      <alignment horizontal="center" vertical="center" wrapText="1"/>
    </xf>
    <xf numFmtId="165" fontId="3" fillId="2" borderId="8" xfId="1" applyNumberFormat="1" applyFont="1" applyFill="1" applyBorder="1"/>
    <xf numFmtId="0" fontId="3" fillId="2" borderId="9" xfId="0" applyFont="1" applyFill="1" applyBorder="1" applyAlignment="1">
      <alignment horizontal="center" vertical="center" wrapText="1"/>
    </xf>
    <xf numFmtId="165" fontId="3" fillId="2" borderId="9" xfId="1" applyNumberFormat="1" applyFont="1" applyFill="1" applyBorder="1" applyAlignment="1">
      <alignment horizontal="right" vertical="center" wrapText="1"/>
    </xf>
    <xf numFmtId="165" fontId="3" fillId="2" borderId="9" xfId="1" applyNumberFormat="1" applyFont="1" applyFill="1" applyBorder="1" applyAlignment="1">
      <alignment horizontal="center" vertical="center" wrapText="1"/>
    </xf>
    <xf numFmtId="165" fontId="3" fillId="2" borderId="9" xfId="1" applyNumberFormat="1" applyFont="1" applyFill="1" applyBorder="1"/>
    <xf numFmtId="0" fontId="10" fillId="2" borderId="2"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165" fontId="10" fillId="2" borderId="1" xfId="1" applyNumberFormat="1" applyFont="1" applyFill="1" applyBorder="1" applyAlignment="1">
      <alignment horizontal="right" vertical="center" wrapText="1"/>
    </xf>
    <xf numFmtId="165" fontId="10" fillId="2" borderId="1" xfId="1" applyNumberFormat="1" applyFont="1" applyFill="1" applyBorder="1"/>
    <xf numFmtId="0" fontId="3" fillId="2" borderId="0" xfId="0" applyFont="1" applyFill="1" applyAlignment="1">
      <alignment horizontal="center"/>
    </xf>
    <xf numFmtId="0" fontId="10" fillId="2" borderId="0" xfId="0" applyFont="1" applyFill="1" applyAlignment="1"/>
    <xf numFmtId="0" fontId="10" fillId="2" borderId="0" xfId="0" applyFont="1" applyFill="1" applyAlignment="1">
      <alignment horizontal="center"/>
    </xf>
    <xf numFmtId="0" fontId="13" fillId="2" borderId="0" xfId="0" applyFont="1" applyFill="1" applyAlignment="1">
      <alignment horizontal="right"/>
    </xf>
    <xf numFmtId="0" fontId="15" fillId="2" borderId="0" xfId="0" applyFont="1" applyFill="1" applyAlignment="1">
      <alignment horizontal="center"/>
    </xf>
    <xf numFmtId="0" fontId="10" fillId="2" borderId="4" xfId="0" applyFont="1" applyFill="1" applyBorder="1" applyAlignment="1">
      <alignment horizontal="center" vertical="center" wrapText="1"/>
    </xf>
    <xf numFmtId="0" fontId="4" fillId="2" borderId="3" xfId="0" applyFont="1" applyFill="1" applyBorder="1" applyAlignment="1">
      <alignment horizontal="center"/>
    </xf>
    <xf numFmtId="0" fontId="10" fillId="2" borderId="3" xfId="0" applyFont="1" applyFill="1" applyBorder="1" applyAlignment="1">
      <alignment horizontal="justify" vertical="center" wrapText="1"/>
    </xf>
    <xf numFmtId="165" fontId="10" fillId="2" borderId="3" xfId="1" applyNumberFormat="1" applyFont="1" applyFill="1" applyBorder="1" applyAlignment="1">
      <alignment horizontal="center" vertical="center" wrapText="1"/>
    </xf>
    <xf numFmtId="0" fontId="4" fillId="2" borderId="0" xfId="0" applyFont="1" applyFill="1"/>
    <xf numFmtId="0" fontId="4" fillId="2" borderId="2" xfId="0" applyFont="1" applyFill="1" applyBorder="1" applyAlignment="1">
      <alignment horizontal="center"/>
    </xf>
    <xf numFmtId="165" fontId="10" fillId="2" borderId="2" xfId="1" applyNumberFormat="1" applyFont="1" applyFill="1" applyBorder="1" applyAlignment="1">
      <alignment horizontal="right" wrapText="1"/>
    </xf>
    <xf numFmtId="165" fontId="10" fillId="2" borderId="0" xfId="1" applyNumberFormat="1" applyFont="1" applyFill="1"/>
    <xf numFmtId="165" fontId="16" fillId="2" borderId="2" xfId="0" applyNumberFormat="1" applyFont="1" applyFill="1" applyBorder="1" applyAlignment="1">
      <alignment horizontal="right" wrapText="1"/>
    </xf>
    <xf numFmtId="0" fontId="3" fillId="2" borderId="0" xfId="0" applyFont="1" applyFill="1" applyAlignment="1">
      <alignment wrapText="1"/>
    </xf>
    <xf numFmtId="0" fontId="17" fillId="2" borderId="0" xfId="0" applyFont="1" applyFill="1"/>
    <xf numFmtId="0" fontId="5" fillId="2" borderId="0" xfId="0" applyFont="1" applyFill="1" applyAlignment="1">
      <alignment wrapText="1"/>
    </xf>
    <xf numFmtId="0" fontId="18" fillId="2" borderId="0" xfId="0" applyFont="1" applyFill="1"/>
    <xf numFmtId="0" fontId="20" fillId="2" borderId="0" xfId="0" applyFont="1" applyFill="1"/>
    <xf numFmtId="165" fontId="16" fillId="2" borderId="2" xfId="1" applyNumberFormat="1" applyFont="1" applyFill="1" applyBorder="1" applyAlignment="1">
      <alignment horizontal="right" vertical="center" wrapText="1"/>
    </xf>
    <xf numFmtId="165" fontId="18" fillId="2" borderId="2" xfId="1" applyNumberFormat="1" applyFont="1" applyFill="1" applyBorder="1" applyAlignment="1">
      <alignment horizontal="right" vertical="center" wrapText="1"/>
    </xf>
    <xf numFmtId="165" fontId="20" fillId="2" borderId="2" xfId="1" applyNumberFormat="1" applyFont="1" applyFill="1" applyBorder="1" applyAlignment="1">
      <alignment horizontal="right" vertical="center" wrapText="1"/>
    </xf>
    <xf numFmtId="0" fontId="21" fillId="2" borderId="0" xfId="0" applyFont="1" applyFill="1"/>
    <xf numFmtId="0" fontId="12" fillId="2" borderId="0" xfId="0" applyFont="1" applyFill="1"/>
    <xf numFmtId="0" fontId="10" fillId="2" borderId="9" xfId="0" applyFont="1" applyFill="1" applyBorder="1" applyAlignment="1">
      <alignment horizontal="center" vertical="center" wrapText="1"/>
    </xf>
    <xf numFmtId="165" fontId="5" fillId="2" borderId="0" xfId="0" applyNumberFormat="1" applyFont="1" applyFill="1" applyAlignment="1">
      <alignment wrapText="1"/>
    </xf>
    <xf numFmtId="165" fontId="16" fillId="2" borderId="8" xfId="1" applyNumberFormat="1" applyFont="1" applyFill="1" applyBorder="1" applyAlignment="1">
      <alignment horizontal="right" vertical="center" wrapText="1"/>
    </xf>
    <xf numFmtId="0" fontId="3" fillId="2" borderId="1" xfId="0" applyFont="1" applyFill="1" applyBorder="1" applyAlignment="1">
      <alignment vertical="center" wrapText="1"/>
    </xf>
    <xf numFmtId="164" fontId="19" fillId="2" borderId="1" xfId="1" applyNumberFormat="1" applyFont="1" applyFill="1" applyBorder="1" applyAlignment="1">
      <alignment horizontal="right" vertical="center" wrapText="1"/>
    </xf>
    <xf numFmtId="165" fontId="20" fillId="2" borderId="0" xfId="1" applyNumberFormat="1" applyFont="1" applyFill="1" applyBorder="1" applyAlignment="1">
      <alignment horizontal="right" vertical="center" wrapText="1"/>
    </xf>
    <xf numFmtId="0" fontId="3" fillId="2" borderId="0" xfId="0" applyFont="1" applyFill="1" applyBorder="1" applyAlignment="1">
      <alignment vertical="center" wrapText="1"/>
    </xf>
    <xf numFmtId="164" fontId="19" fillId="2" borderId="0" xfId="1" applyNumberFormat="1" applyFont="1" applyFill="1" applyBorder="1" applyAlignment="1">
      <alignment horizontal="right" vertical="center" wrapText="1"/>
    </xf>
    <xf numFmtId="0" fontId="4" fillId="2" borderId="0" xfId="0" applyFont="1" applyFill="1" applyAlignment="1"/>
    <xf numFmtId="3" fontId="10" fillId="2" borderId="2" xfId="1" applyNumberFormat="1" applyFont="1" applyFill="1" applyBorder="1" applyAlignment="1">
      <alignment horizontal="right" vertical="center" wrapText="1"/>
    </xf>
    <xf numFmtId="3" fontId="3" fillId="2" borderId="2" xfId="1" applyNumberFormat="1" applyFont="1" applyFill="1" applyBorder="1" applyAlignment="1">
      <alignment horizontal="right" vertical="center" wrapText="1"/>
    </xf>
    <xf numFmtId="0" fontId="24" fillId="3" borderId="2" xfId="2" applyNumberFormat="1" applyFont="1" applyFill="1" applyBorder="1" applyAlignment="1">
      <alignment horizontal="justify" vertical="center" wrapText="1"/>
    </xf>
    <xf numFmtId="3" fontId="10" fillId="2" borderId="2" xfId="0" applyNumberFormat="1" applyFont="1" applyFill="1" applyBorder="1" applyAlignment="1">
      <alignment horizontal="right" vertical="center" wrapText="1"/>
    </xf>
    <xf numFmtId="0" fontId="5" fillId="2" borderId="0" xfId="0" applyFont="1" applyFill="1" applyAlignment="1">
      <alignment vertical="center" wrapText="1"/>
    </xf>
    <xf numFmtId="0" fontId="20" fillId="2" borderId="0" xfId="0" applyFont="1" applyFill="1" applyAlignment="1">
      <alignment vertical="center"/>
    </xf>
    <xf numFmtId="165" fontId="10" fillId="2" borderId="2" xfId="0" applyNumberFormat="1" applyFont="1" applyFill="1" applyBorder="1" applyAlignment="1">
      <alignment horizontal="right" vertical="center" wrapText="1"/>
    </xf>
    <xf numFmtId="165" fontId="20" fillId="2" borderId="0" xfId="0" applyNumberFormat="1" applyFont="1" applyFill="1" applyAlignment="1">
      <alignment vertical="center"/>
    </xf>
    <xf numFmtId="165" fontId="10" fillId="2" borderId="2" xfId="1" applyNumberFormat="1" applyFont="1" applyFill="1" applyBorder="1" applyAlignment="1">
      <alignment vertical="center"/>
    </xf>
    <xf numFmtId="3" fontId="10" fillId="2" borderId="2" xfId="1" applyNumberFormat="1" applyFont="1" applyFill="1" applyBorder="1" applyAlignment="1">
      <alignment horizontal="right" vertical="center"/>
    </xf>
    <xf numFmtId="165" fontId="10" fillId="2" borderId="2" xfId="1" applyNumberFormat="1" applyFont="1" applyFill="1" applyBorder="1" applyAlignment="1">
      <alignment horizontal="right" vertical="center"/>
    </xf>
    <xf numFmtId="0" fontId="3" fillId="2" borderId="8" xfId="0" applyFont="1" applyFill="1" applyBorder="1" applyAlignment="1">
      <alignment vertical="center" wrapText="1"/>
    </xf>
    <xf numFmtId="165" fontId="3" fillId="2" borderId="8" xfId="1" applyNumberFormat="1" applyFont="1" applyFill="1" applyBorder="1" applyAlignment="1">
      <alignment vertical="center"/>
    </xf>
    <xf numFmtId="0" fontId="8" fillId="2" borderId="0" xfId="0" applyFont="1" applyFill="1" applyAlignment="1">
      <alignment horizontal="center" vertical="center" wrapText="1"/>
    </xf>
    <xf numFmtId="0" fontId="10" fillId="2" borderId="0" xfId="0" applyFont="1" applyFill="1" applyAlignment="1">
      <alignment horizontal="center"/>
    </xf>
    <xf numFmtId="0" fontId="3" fillId="2" borderId="0" xfId="0" applyFont="1" applyFill="1" applyAlignment="1">
      <alignment horizontal="center"/>
    </xf>
    <xf numFmtId="0" fontId="7" fillId="2" borderId="0" xfId="0" applyFont="1" applyFill="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3" fillId="2" borderId="0" xfId="0" applyFont="1" applyFill="1" applyAlignment="1">
      <alignment horizontal="justify"/>
    </xf>
    <xf numFmtId="0" fontId="4" fillId="2" borderId="0" xfId="0" applyFont="1" applyFill="1" applyAlignment="1">
      <alignment horizontal="center"/>
    </xf>
    <xf numFmtId="0" fontId="6" fillId="2" borderId="0" xfId="0" applyFont="1" applyFill="1" applyAlignment="1">
      <alignment horizontal="center"/>
    </xf>
    <xf numFmtId="0" fontId="15" fillId="2" borderId="0" xfId="0" applyFont="1" applyFill="1" applyAlignment="1">
      <alignment horizontal="center"/>
    </xf>
    <xf numFmtId="0" fontId="13" fillId="2" borderId="0" xfId="0" applyFont="1" applyFill="1" applyAlignment="1">
      <alignment horizontal="right"/>
    </xf>
    <xf numFmtId="0" fontId="14" fillId="2" borderId="0" xfId="0" applyFont="1" applyFill="1" applyAlignment="1">
      <alignment horizontal="right" vertical="center" wrapText="1"/>
    </xf>
  </cellXfs>
  <cellStyles count="3">
    <cellStyle name="Comma" xfId="1" builtinId="3"/>
    <cellStyle name="Ledger 17 x 11 in"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workbookViewId="0">
      <selection activeCell="C44" sqref="C44"/>
    </sheetView>
  </sheetViews>
  <sheetFormatPr defaultRowHeight="12.75"/>
  <cols>
    <col min="1" max="1" width="4" style="6" customWidth="1"/>
    <col min="2" max="2" width="43.5703125" style="5" customWidth="1"/>
    <col min="3" max="3" width="15.140625" style="5" customWidth="1"/>
    <col min="4" max="4" width="14.28515625" style="5" customWidth="1"/>
    <col min="5" max="5" width="13" style="5" customWidth="1"/>
    <col min="6" max="6" width="11.140625" style="5" customWidth="1"/>
    <col min="7" max="7" width="17.5703125" style="5" customWidth="1"/>
    <col min="8" max="16384" width="9.140625" style="5"/>
  </cols>
  <sheetData>
    <row r="1" spans="1:6" ht="21" customHeight="1">
      <c r="A1" s="122" t="s">
        <v>0</v>
      </c>
      <c r="B1" s="122"/>
      <c r="C1" s="122"/>
      <c r="D1" s="122"/>
      <c r="E1" s="122"/>
      <c r="F1" s="122"/>
    </row>
    <row r="2" spans="1:6" ht="17.25" customHeight="1">
      <c r="A2" s="123" t="s">
        <v>1</v>
      </c>
      <c r="B2" s="123"/>
      <c r="C2" s="123"/>
      <c r="D2" s="123"/>
      <c r="E2" s="123"/>
      <c r="F2" s="123"/>
    </row>
    <row r="3" spans="1:6" ht="21.75" hidden="1" customHeight="1">
      <c r="B3" s="114" t="s">
        <v>50</v>
      </c>
      <c r="C3" s="114"/>
      <c r="D3" s="114"/>
      <c r="E3" s="114"/>
    </row>
    <row r="4" spans="1:6" ht="35.25" customHeight="1">
      <c r="A4" s="7" t="s">
        <v>2</v>
      </c>
      <c r="B4" s="7"/>
      <c r="C4" s="7"/>
      <c r="D4" s="7"/>
    </row>
    <row r="5" spans="1:6" ht="17.25" customHeight="1">
      <c r="A5" s="121" t="s">
        <v>3</v>
      </c>
      <c r="B5" s="121"/>
      <c r="C5" s="121"/>
      <c r="D5" s="121"/>
      <c r="E5" s="122" t="s">
        <v>44</v>
      </c>
      <c r="F5" s="122"/>
    </row>
    <row r="6" spans="1:6" ht="37.5" customHeight="1">
      <c r="D6" s="120" t="s">
        <v>45</v>
      </c>
      <c r="E6" s="120"/>
      <c r="F6" s="120"/>
    </row>
    <row r="7" spans="1:6" ht="48" customHeight="1">
      <c r="A7" s="111" t="s">
        <v>65</v>
      </c>
      <c r="B7" s="111"/>
      <c r="C7" s="111"/>
      <c r="D7" s="111"/>
      <c r="E7" s="111"/>
      <c r="F7" s="111"/>
    </row>
    <row r="8" spans="1:6" ht="17.25" customHeight="1">
      <c r="A8" s="114" t="s">
        <v>46</v>
      </c>
      <c r="B8" s="114"/>
      <c r="C8" s="114"/>
      <c r="D8" s="114"/>
      <c r="E8" s="114"/>
      <c r="F8" s="114"/>
    </row>
    <row r="9" spans="1:6" ht="23.25" customHeight="1">
      <c r="E9" s="8" t="s">
        <v>72</v>
      </c>
    </row>
    <row r="10" spans="1:6" s="9" customFormat="1" ht="21.75" customHeight="1">
      <c r="A10" s="115" t="s">
        <v>4</v>
      </c>
      <c r="B10" s="115" t="s">
        <v>5</v>
      </c>
      <c r="C10" s="115" t="s">
        <v>21</v>
      </c>
      <c r="D10" s="115" t="s">
        <v>6</v>
      </c>
      <c r="E10" s="118" t="s">
        <v>7</v>
      </c>
      <c r="F10" s="119"/>
    </row>
    <row r="11" spans="1:6" s="9" customFormat="1" ht="53.25" customHeight="1">
      <c r="A11" s="116"/>
      <c r="B11" s="117"/>
      <c r="C11" s="117"/>
      <c r="D11" s="117"/>
      <c r="E11" s="10" t="s">
        <v>8</v>
      </c>
      <c r="F11" s="10" t="s">
        <v>29</v>
      </c>
    </row>
    <row r="12" spans="1:6" s="13" customFormat="1" ht="22.5" hidden="1" customHeight="1">
      <c r="A12" s="11" t="s">
        <v>10</v>
      </c>
      <c r="B12" s="12" t="s">
        <v>30</v>
      </c>
      <c r="C12" s="12"/>
      <c r="D12" s="12"/>
      <c r="E12" s="11"/>
      <c r="F12" s="11"/>
    </row>
    <row r="13" spans="1:6" s="13" customFormat="1" ht="22.5" hidden="1" customHeight="1">
      <c r="A13" s="14" t="s">
        <v>9</v>
      </c>
      <c r="B13" s="15" t="s">
        <v>68</v>
      </c>
      <c r="C13" s="14"/>
      <c r="D13" s="14">
        <f>SUM(E13:F13)</f>
        <v>0</v>
      </c>
      <c r="E13" s="14"/>
      <c r="F13" s="14"/>
    </row>
    <row r="14" spans="1:6" s="13" customFormat="1" ht="45" hidden="1" customHeight="1">
      <c r="A14" s="14" t="s">
        <v>15</v>
      </c>
      <c r="B14" s="15" t="s">
        <v>71</v>
      </c>
      <c r="C14" s="15"/>
      <c r="D14" s="15"/>
      <c r="E14" s="14"/>
      <c r="F14" s="14"/>
    </row>
    <row r="15" spans="1:6" s="18" customFormat="1" ht="21" hidden="1" customHeight="1">
      <c r="A15" s="16" t="s">
        <v>31</v>
      </c>
      <c r="B15" s="17" t="s">
        <v>32</v>
      </c>
      <c r="C15" s="17"/>
      <c r="D15" s="17"/>
      <c r="E15" s="16"/>
      <c r="F15" s="16"/>
    </row>
    <row r="16" spans="1:6" s="23" customFormat="1" ht="41.25" hidden="1" customHeight="1">
      <c r="A16" s="19"/>
      <c r="B16" s="20" t="s">
        <v>69</v>
      </c>
      <c r="C16" s="21"/>
      <c r="D16" s="21"/>
      <c r="E16" s="22"/>
      <c r="F16" s="22"/>
    </row>
    <row r="17" spans="1:6" s="23" customFormat="1" ht="37.5" hidden="1" customHeight="1">
      <c r="A17" s="19"/>
      <c r="B17" s="20" t="s">
        <v>70</v>
      </c>
      <c r="C17" s="21"/>
      <c r="D17" s="21"/>
      <c r="E17" s="22"/>
      <c r="F17" s="22"/>
    </row>
    <row r="18" spans="1:6" s="18" customFormat="1" ht="17.25" hidden="1" customHeight="1">
      <c r="A18" s="16" t="s">
        <v>31</v>
      </c>
      <c r="B18" s="17" t="s">
        <v>33</v>
      </c>
      <c r="C18" s="17"/>
      <c r="D18" s="17"/>
      <c r="E18" s="24"/>
      <c r="F18" s="24"/>
    </row>
    <row r="19" spans="1:6" s="9" customFormat="1" ht="37.5" hidden="1" customHeight="1">
      <c r="A19" s="25"/>
      <c r="B19" s="20" t="s">
        <v>69</v>
      </c>
      <c r="C19" s="26"/>
      <c r="D19" s="26"/>
      <c r="E19" s="27"/>
      <c r="F19" s="27"/>
    </row>
    <row r="20" spans="1:6" s="9" customFormat="1" ht="39" hidden="1" customHeight="1">
      <c r="A20" s="25"/>
      <c r="B20" s="20" t="s">
        <v>70</v>
      </c>
      <c r="C20" s="26"/>
      <c r="D20" s="26"/>
      <c r="E20" s="27"/>
      <c r="F20" s="27"/>
    </row>
    <row r="21" spans="1:6" s="13" customFormat="1" ht="20.25" hidden="1" customHeight="1">
      <c r="A21" s="14" t="s">
        <v>16</v>
      </c>
      <c r="B21" s="15" t="s">
        <v>34</v>
      </c>
      <c r="C21" s="14"/>
      <c r="D21" s="14"/>
      <c r="E21" s="28">
        <v>1</v>
      </c>
      <c r="F21" s="28">
        <v>1</v>
      </c>
    </row>
    <row r="22" spans="1:6" s="13" customFormat="1" ht="20.25" hidden="1" customHeight="1">
      <c r="A22" s="14" t="s">
        <v>18</v>
      </c>
      <c r="B22" s="15" t="s">
        <v>35</v>
      </c>
      <c r="C22" s="29"/>
      <c r="D22" s="29"/>
      <c r="E22" s="29">
        <v>80000</v>
      </c>
      <c r="F22" s="29"/>
    </row>
    <row r="23" spans="1:6" s="13" customFormat="1" ht="21" hidden="1" customHeight="1">
      <c r="A23" s="30" t="s">
        <v>17</v>
      </c>
      <c r="B23" s="31" t="s">
        <v>19</v>
      </c>
      <c r="C23" s="29">
        <f>C24</f>
        <v>0</v>
      </c>
      <c r="D23" s="29">
        <f>D24</f>
        <v>0</v>
      </c>
      <c r="E23" s="29">
        <f>E24</f>
        <v>0</v>
      </c>
      <c r="F23" s="29">
        <f>F24</f>
        <v>0</v>
      </c>
    </row>
    <row r="24" spans="1:6" s="9" customFormat="1" ht="20.25" hidden="1" customHeight="1">
      <c r="A24" s="32">
        <v>1</v>
      </c>
      <c r="B24" s="15" t="s">
        <v>28</v>
      </c>
      <c r="C24" s="29">
        <f>C25+C27</f>
        <v>0</v>
      </c>
      <c r="D24" s="33">
        <f t="shared" ref="D24:D42" si="0">SUM(E24:F24)</f>
        <v>0</v>
      </c>
      <c r="E24" s="33">
        <f>E25+E27</f>
        <v>0</v>
      </c>
      <c r="F24" s="33">
        <f>F25+F27</f>
        <v>0</v>
      </c>
    </row>
    <row r="25" spans="1:6" s="36" customFormat="1" ht="20.25" hidden="1" customHeight="1">
      <c r="A25" s="34" t="s">
        <v>38</v>
      </c>
      <c r="B25" s="17" t="s">
        <v>40</v>
      </c>
      <c r="C25" s="35">
        <f>C26</f>
        <v>0</v>
      </c>
      <c r="D25" s="24">
        <f t="shared" si="0"/>
        <v>0</v>
      </c>
      <c r="E25" s="24">
        <f>E26</f>
        <v>0</v>
      </c>
      <c r="F25" s="24">
        <f>F26</f>
        <v>0</v>
      </c>
    </row>
    <row r="26" spans="1:6" s="9" customFormat="1" ht="21.75" hidden="1" customHeight="1">
      <c r="A26" s="32"/>
      <c r="B26" s="26" t="s">
        <v>53</v>
      </c>
      <c r="C26" s="27">
        <f>D26</f>
        <v>0</v>
      </c>
      <c r="D26" s="27">
        <f t="shared" si="0"/>
        <v>0</v>
      </c>
      <c r="E26" s="27">
        <f>'VP BIEU SO 2 GIAO DAU NAM 2022'!C13</f>
        <v>0</v>
      </c>
      <c r="F26" s="37"/>
    </row>
    <row r="27" spans="1:6" s="18" customFormat="1" ht="20.25" hidden="1" customHeight="1">
      <c r="A27" s="34" t="s">
        <v>41</v>
      </c>
      <c r="B27" s="17" t="s">
        <v>39</v>
      </c>
      <c r="C27" s="35">
        <f>D27</f>
        <v>0</v>
      </c>
      <c r="D27" s="24">
        <f t="shared" si="0"/>
        <v>0</v>
      </c>
      <c r="E27" s="24">
        <f>SUM(E28:E29)</f>
        <v>0</v>
      </c>
      <c r="F27" s="24">
        <f>SUM(F28:F29)</f>
        <v>0</v>
      </c>
    </row>
    <row r="28" spans="1:6" s="9" customFormat="1" ht="21" hidden="1" customHeight="1">
      <c r="A28" s="32"/>
      <c r="B28" s="26" t="s">
        <v>54</v>
      </c>
      <c r="C28" s="27">
        <f>D28</f>
        <v>0</v>
      </c>
      <c r="D28" s="27">
        <f t="shared" si="0"/>
        <v>0</v>
      </c>
      <c r="E28" s="27">
        <f>'VP BIEU SO 2 GIAO DAU NAM 2022'!C15</f>
        <v>0</v>
      </c>
      <c r="F28" s="37"/>
    </row>
    <row r="29" spans="1:6" s="9" customFormat="1" ht="17.25" hidden="1" customHeight="1">
      <c r="A29" s="32"/>
      <c r="B29" s="26" t="s">
        <v>47</v>
      </c>
      <c r="C29" s="27">
        <f>D29</f>
        <v>0</v>
      </c>
      <c r="D29" s="27">
        <f t="shared" si="0"/>
        <v>0</v>
      </c>
      <c r="E29" s="38">
        <f>'VP BIEU SO 2 GIAO DAU NAM 2022'!C16</f>
        <v>0</v>
      </c>
      <c r="F29" s="37"/>
    </row>
    <row r="30" spans="1:6" s="36" customFormat="1" ht="20.25" hidden="1" customHeight="1">
      <c r="A30" s="39">
        <v>2</v>
      </c>
      <c r="B30" s="15" t="s">
        <v>55</v>
      </c>
      <c r="C30" s="29">
        <f>D30</f>
        <v>0</v>
      </c>
      <c r="D30" s="33">
        <f t="shared" si="0"/>
        <v>0</v>
      </c>
      <c r="E30" s="33">
        <f>E31+E33</f>
        <v>0</v>
      </c>
      <c r="F30" s="33">
        <f>F31+F33</f>
        <v>0</v>
      </c>
    </row>
    <row r="31" spans="1:6" s="18" customFormat="1" ht="20.25" hidden="1" customHeight="1">
      <c r="A31" s="34" t="s">
        <v>42</v>
      </c>
      <c r="B31" s="17" t="s">
        <v>40</v>
      </c>
      <c r="C31" s="35">
        <f>C32</f>
        <v>0</v>
      </c>
      <c r="D31" s="24">
        <f t="shared" si="0"/>
        <v>0</v>
      </c>
      <c r="E31" s="24">
        <f>E32</f>
        <v>0</v>
      </c>
      <c r="F31" s="24">
        <f>F32</f>
        <v>0</v>
      </c>
    </row>
    <row r="32" spans="1:6" s="13" customFormat="1" ht="19.5" hidden="1" customHeight="1">
      <c r="A32" s="30"/>
      <c r="B32" s="26" t="s">
        <v>53</v>
      </c>
      <c r="C32" s="27">
        <f>D32</f>
        <v>0</v>
      </c>
      <c r="D32" s="27">
        <f t="shared" si="0"/>
        <v>0</v>
      </c>
      <c r="E32" s="27">
        <f>'VP BIEU SO 2 GIAO DAU NAM 2022'!C19</f>
        <v>0</v>
      </c>
      <c r="F32" s="29"/>
    </row>
    <row r="33" spans="1:6" s="18" customFormat="1" ht="20.25" hidden="1" customHeight="1">
      <c r="A33" s="34" t="s">
        <v>43</v>
      </c>
      <c r="B33" s="17" t="s">
        <v>39</v>
      </c>
      <c r="C33" s="33">
        <f>D33</f>
        <v>0</v>
      </c>
      <c r="D33" s="33">
        <f t="shared" si="0"/>
        <v>0</v>
      </c>
      <c r="E33" s="24">
        <f>SUM(E34:E35)</f>
        <v>0</v>
      </c>
      <c r="F33" s="24">
        <f>SUM(F34:F35)</f>
        <v>0</v>
      </c>
    </row>
    <row r="34" spans="1:6" s="36" customFormat="1" ht="21.75" hidden="1" customHeight="1">
      <c r="A34" s="39"/>
      <c r="B34" s="26" t="s">
        <v>54</v>
      </c>
      <c r="C34" s="27">
        <f>D34</f>
        <v>0</v>
      </c>
      <c r="D34" s="27">
        <f t="shared" si="0"/>
        <v>0</v>
      </c>
      <c r="E34" s="38">
        <f>'VP BIEU SO 2 GIAO DAU NAM 2022'!C21</f>
        <v>0</v>
      </c>
      <c r="F34" s="40"/>
    </row>
    <row r="35" spans="1:6" s="9" customFormat="1" ht="19.5" hidden="1" customHeight="1">
      <c r="A35" s="32"/>
      <c r="B35" s="26" t="s">
        <v>47</v>
      </c>
      <c r="C35" s="27">
        <f>D35</f>
        <v>0</v>
      </c>
      <c r="D35" s="27">
        <f t="shared" si="0"/>
        <v>0</v>
      </c>
      <c r="E35" s="38">
        <f>'VP BIEU SO 2 GIAO DAU NAM 2022'!C22</f>
        <v>0</v>
      </c>
      <c r="F35" s="37"/>
    </row>
    <row r="36" spans="1:6" s="36" customFormat="1" ht="29.25" hidden="1" customHeight="1">
      <c r="A36" s="39"/>
      <c r="B36" s="41" t="s">
        <v>48</v>
      </c>
      <c r="C36" s="40">
        <f>D36</f>
        <v>0</v>
      </c>
      <c r="D36" s="37">
        <f t="shared" si="0"/>
        <v>0</v>
      </c>
      <c r="E36" s="40"/>
      <c r="F36" s="40"/>
    </row>
    <row r="37" spans="1:6" s="9" customFormat="1" ht="17.25" hidden="1" customHeight="1">
      <c r="A37" s="32">
        <v>2</v>
      </c>
      <c r="B37" s="42" t="s">
        <v>12</v>
      </c>
      <c r="C37" s="37"/>
      <c r="D37" s="37">
        <f t="shared" si="0"/>
        <v>0</v>
      </c>
      <c r="E37" s="37"/>
      <c r="F37" s="37"/>
    </row>
    <row r="38" spans="1:6" s="36" customFormat="1" ht="17.25" hidden="1" customHeight="1">
      <c r="A38" s="39"/>
      <c r="B38" s="43" t="s">
        <v>11</v>
      </c>
      <c r="C38" s="40"/>
      <c r="D38" s="37">
        <f t="shared" si="0"/>
        <v>0</v>
      </c>
      <c r="E38" s="40"/>
      <c r="F38" s="40"/>
    </row>
    <row r="39" spans="1:6" s="9" customFormat="1" ht="17.25" hidden="1" customHeight="1">
      <c r="A39" s="32">
        <v>3</v>
      </c>
      <c r="B39" s="42" t="s">
        <v>13</v>
      </c>
      <c r="C39" s="37"/>
      <c r="D39" s="37">
        <f t="shared" si="0"/>
        <v>0</v>
      </c>
      <c r="E39" s="37"/>
      <c r="F39" s="37"/>
    </row>
    <row r="40" spans="1:6" s="36" customFormat="1" ht="17.25" hidden="1" customHeight="1">
      <c r="A40" s="39"/>
      <c r="B40" s="43" t="s">
        <v>11</v>
      </c>
      <c r="C40" s="40"/>
      <c r="D40" s="37">
        <f t="shared" si="0"/>
        <v>0</v>
      </c>
      <c r="E40" s="40"/>
      <c r="F40" s="40"/>
    </row>
    <row r="41" spans="1:6" s="9" customFormat="1" ht="17.25" hidden="1" customHeight="1">
      <c r="A41" s="32">
        <v>4</v>
      </c>
      <c r="B41" s="42" t="s">
        <v>14</v>
      </c>
      <c r="C41" s="37"/>
      <c r="D41" s="37">
        <f t="shared" si="0"/>
        <v>0</v>
      </c>
      <c r="E41" s="37"/>
      <c r="F41" s="37"/>
    </row>
    <row r="42" spans="1:6" s="36" customFormat="1" ht="17.25" hidden="1" customHeight="1">
      <c r="A42" s="39"/>
      <c r="B42" s="43" t="s">
        <v>11</v>
      </c>
      <c r="C42" s="40"/>
      <c r="D42" s="37">
        <f t="shared" si="0"/>
        <v>0</v>
      </c>
      <c r="E42" s="40"/>
      <c r="F42" s="40"/>
    </row>
    <row r="43" spans="1:6" s="9" customFormat="1" ht="24.75" customHeight="1">
      <c r="A43" s="58"/>
      <c r="B43" s="15" t="s">
        <v>82</v>
      </c>
      <c r="C43" s="47"/>
      <c r="D43" s="47"/>
      <c r="E43" s="98"/>
      <c r="F43" s="37"/>
    </row>
    <row r="44" spans="1:6" s="49" customFormat="1" ht="39.75" customHeight="1">
      <c r="A44" s="14" t="s">
        <v>9</v>
      </c>
      <c r="B44" s="58" t="s">
        <v>90</v>
      </c>
      <c r="C44" s="106">
        <f>SUM(D44:E44)</f>
        <v>32351000</v>
      </c>
      <c r="D44" s="106">
        <f>SUM(E44:F44)</f>
        <v>16175500</v>
      </c>
      <c r="E44" s="107">
        <f>E45</f>
        <v>16175500</v>
      </c>
      <c r="F44" s="108"/>
    </row>
    <row r="45" spans="1:6" s="13" customFormat="1" ht="40.5" customHeight="1">
      <c r="A45" s="14">
        <v>1</v>
      </c>
      <c r="B45" s="15" t="s">
        <v>89</v>
      </c>
      <c r="C45" s="106">
        <f t="shared" ref="C45:D54" si="1">SUM(D45:E45)</f>
        <v>32351000</v>
      </c>
      <c r="D45" s="106">
        <f t="shared" si="1"/>
        <v>16175500</v>
      </c>
      <c r="E45" s="98">
        <f>E46</f>
        <v>16175500</v>
      </c>
      <c r="F45" s="37"/>
    </row>
    <row r="46" spans="1:6" s="9" customFormat="1" ht="42.75" customHeight="1">
      <c r="A46" s="14"/>
      <c r="B46" s="26" t="s">
        <v>87</v>
      </c>
      <c r="C46" s="38">
        <f t="shared" si="1"/>
        <v>32351000</v>
      </c>
      <c r="D46" s="38">
        <f t="shared" si="1"/>
        <v>16175500</v>
      </c>
      <c r="E46" s="99">
        <f>'VP BIEU SO 2 GIAO DAU NAM 2022'!C26</f>
        <v>16175500</v>
      </c>
      <c r="F46" s="37"/>
    </row>
    <row r="47" spans="1:6" s="49" customFormat="1" ht="41.25" customHeight="1">
      <c r="A47" s="14" t="s">
        <v>15</v>
      </c>
      <c r="B47" s="15" t="s">
        <v>86</v>
      </c>
      <c r="C47" s="106">
        <f t="shared" si="1"/>
        <v>-166680000</v>
      </c>
      <c r="D47" s="106">
        <f t="shared" si="1"/>
        <v>-83340000</v>
      </c>
      <c r="E47" s="107">
        <f>E48</f>
        <v>-83340000</v>
      </c>
      <c r="F47" s="108"/>
    </row>
    <row r="48" spans="1:6" s="13" customFormat="1" ht="43.5" customHeight="1">
      <c r="A48" s="14">
        <v>1</v>
      </c>
      <c r="B48" s="15" t="s">
        <v>79</v>
      </c>
      <c r="C48" s="106">
        <f t="shared" si="1"/>
        <v>-166680000</v>
      </c>
      <c r="D48" s="106">
        <f t="shared" si="1"/>
        <v>-83340000</v>
      </c>
      <c r="E48" s="98">
        <f>SUM(E49:E50)</f>
        <v>-83340000</v>
      </c>
      <c r="F48" s="37"/>
    </row>
    <row r="49" spans="1:7" s="9" customFormat="1" ht="106.5" customHeight="1">
      <c r="A49" s="14"/>
      <c r="B49" s="26" t="s">
        <v>80</v>
      </c>
      <c r="C49" s="38">
        <f t="shared" si="1"/>
        <v>-27280000</v>
      </c>
      <c r="D49" s="38">
        <f t="shared" si="1"/>
        <v>-13640000</v>
      </c>
      <c r="E49" s="99">
        <f>'VP BIEU SO 2 GIAO DAU NAM 2022'!C29</f>
        <v>-13640000</v>
      </c>
      <c r="F49" s="37"/>
    </row>
    <row r="50" spans="1:7" s="9" customFormat="1" ht="108.75" customHeight="1">
      <c r="A50" s="14"/>
      <c r="B50" s="26" t="s">
        <v>80</v>
      </c>
      <c r="C50" s="38">
        <f t="shared" si="1"/>
        <v>-139400000</v>
      </c>
      <c r="D50" s="38">
        <f t="shared" si="1"/>
        <v>-69700000</v>
      </c>
      <c r="E50" s="99">
        <f>'VP BIEU SO 2 GIAO DAU NAM 2022'!C30</f>
        <v>-69700000</v>
      </c>
      <c r="F50" s="37"/>
    </row>
    <row r="51" spans="1:7" s="9" customFormat="1" ht="41.25" customHeight="1">
      <c r="A51" s="14" t="s">
        <v>16</v>
      </c>
      <c r="B51" s="15" t="s">
        <v>83</v>
      </c>
      <c r="C51" s="106">
        <f t="shared" si="1"/>
        <v>166680000</v>
      </c>
      <c r="D51" s="106">
        <f t="shared" si="1"/>
        <v>83340000</v>
      </c>
      <c r="E51" s="98">
        <f>E52</f>
        <v>83340000</v>
      </c>
      <c r="F51" s="37"/>
    </row>
    <row r="52" spans="1:7" s="9" customFormat="1" ht="43.5" customHeight="1">
      <c r="A52" s="14">
        <v>1</v>
      </c>
      <c r="B52" s="15" t="s">
        <v>88</v>
      </c>
      <c r="C52" s="106">
        <f t="shared" si="1"/>
        <v>166680000</v>
      </c>
      <c r="D52" s="106">
        <f t="shared" si="1"/>
        <v>83340000</v>
      </c>
      <c r="E52" s="48">
        <f>SUM(E53:E54)</f>
        <v>83340000</v>
      </c>
      <c r="F52" s="37"/>
    </row>
    <row r="53" spans="1:7" s="13" customFormat="1" ht="40.5" customHeight="1">
      <c r="A53" s="25"/>
      <c r="B53" s="26" t="s">
        <v>81</v>
      </c>
      <c r="C53" s="38">
        <f t="shared" si="1"/>
        <v>27280000</v>
      </c>
      <c r="D53" s="38">
        <f t="shared" si="1"/>
        <v>13640000</v>
      </c>
      <c r="E53" s="47">
        <f>'VP BIEU SO 2 GIAO DAU NAM 2022'!C37</f>
        <v>13640000</v>
      </c>
      <c r="F53" s="29"/>
    </row>
    <row r="54" spans="1:7" s="9" customFormat="1" ht="42" customHeight="1">
      <c r="A54" s="50"/>
      <c r="B54" s="109" t="s">
        <v>85</v>
      </c>
      <c r="C54" s="110">
        <f t="shared" si="1"/>
        <v>139400000</v>
      </c>
      <c r="D54" s="110">
        <f t="shared" si="1"/>
        <v>69700000</v>
      </c>
      <c r="E54" s="51">
        <f>'VP BIEU SO 2 GIAO DAU NAM 2022'!C38</f>
        <v>69700000</v>
      </c>
      <c r="F54" s="53"/>
    </row>
    <row r="55" spans="1:7" s="9" customFormat="1" ht="57.75" hidden="1" customHeight="1">
      <c r="A55" s="54"/>
      <c r="B55" s="2"/>
      <c r="C55" s="55"/>
      <c r="D55" s="55"/>
      <c r="E55" s="56"/>
      <c r="F55" s="57"/>
    </row>
    <row r="56" spans="1:7" s="9" customFormat="1" ht="103.5" hidden="1" customHeight="1">
      <c r="A56" s="25"/>
      <c r="B56" s="1"/>
      <c r="C56" s="47"/>
      <c r="D56" s="47"/>
      <c r="E56" s="27"/>
      <c r="F56" s="37"/>
    </row>
    <row r="57" spans="1:7" s="9" customFormat="1" ht="95.25" hidden="1" customHeight="1">
      <c r="A57" s="25"/>
      <c r="B57" s="1"/>
      <c r="C57" s="47"/>
      <c r="D57" s="47"/>
      <c r="E57" s="27"/>
      <c r="F57" s="37"/>
    </row>
    <row r="58" spans="1:7" s="13" customFormat="1" ht="19.5" hidden="1" customHeight="1">
      <c r="A58" s="14"/>
      <c r="B58" s="58"/>
      <c r="C58" s="48"/>
      <c r="D58" s="48"/>
      <c r="E58" s="48"/>
      <c r="F58" s="48"/>
      <c r="G58" s="46"/>
    </row>
    <row r="59" spans="1:7" s="9" customFormat="1" ht="109.5" hidden="1" customHeight="1">
      <c r="A59" s="59"/>
      <c r="B59" s="60"/>
      <c r="C59" s="51"/>
      <c r="D59" s="51"/>
      <c r="E59" s="52"/>
      <c r="F59" s="53"/>
    </row>
    <row r="60" spans="1:7" s="9" customFormat="1" ht="18.75" hidden="1" customHeight="1">
      <c r="A60" s="61"/>
      <c r="B60" s="62"/>
      <c r="C60" s="63"/>
      <c r="D60" s="63"/>
      <c r="E60" s="63"/>
      <c r="F60" s="64"/>
    </row>
    <row r="61" spans="1:7" s="9" customFormat="1" ht="17.25" customHeight="1">
      <c r="A61" s="65"/>
      <c r="C61" s="65"/>
      <c r="D61" s="65"/>
      <c r="E61" s="65"/>
      <c r="F61" s="65"/>
    </row>
    <row r="62" spans="1:7" s="9" customFormat="1" ht="17.25" customHeight="1">
      <c r="A62" s="65"/>
      <c r="C62" s="113"/>
      <c r="D62" s="113"/>
      <c r="E62" s="113"/>
      <c r="F62" s="113"/>
    </row>
    <row r="63" spans="1:7" s="9" customFormat="1" ht="17.25" customHeight="1">
      <c r="A63" s="65"/>
      <c r="C63" s="112"/>
      <c r="D63" s="112"/>
      <c r="E63" s="112"/>
      <c r="F63" s="112"/>
    </row>
    <row r="64" spans="1:7" s="9" customFormat="1" ht="17.25" customHeight="1">
      <c r="A64" s="13"/>
      <c r="B64" s="66"/>
      <c r="C64" s="66"/>
      <c r="D64" s="66"/>
    </row>
    <row r="65" spans="2:4" s="9" customFormat="1" ht="17.25" customHeight="1"/>
    <row r="66" spans="2:4" s="9" customFormat="1" ht="17.25" customHeight="1"/>
    <row r="67" spans="2:4" s="9" customFormat="1" ht="17.25" customHeight="1">
      <c r="C67" s="67"/>
      <c r="D67" s="67"/>
    </row>
    <row r="68" spans="2:4" s="9" customFormat="1" ht="17.25" customHeight="1">
      <c r="B68" s="66"/>
      <c r="C68" s="66"/>
    </row>
    <row r="69" spans="2:4" s="9" customFormat="1" ht="17.25" customHeight="1">
      <c r="C69" s="13"/>
      <c r="D69" s="13"/>
    </row>
    <row r="70" spans="2:4" ht="17.25" customHeight="1"/>
    <row r="71" spans="2:4" ht="17.25" customHeight="1"/>
    <row r="72" spans="2:4" ht="17.25" customHeight="1"/>
    <row r="73" spans="2:4" ht="17.25" customHeight="1"/>
    <row r="74" spans="2:4" ht="17.25" customHeight="1"/>
    <row r="75" spans="2:4" ht="17.25" customHeight="1"/>
    <row r="76" spans="2:4" ht="17.25" customHeight="1"/>
    <row r="77" spans="2:4" ht="17.25" customHeight="1"/>
    <row r="78" spans="2:4" ht="17.25" customHeight="1"/>
    <row r="79" spans="2:4" ht="17.25" customHeight="1"/>
    <row r="80" spans="2:4"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sheetData>
  <mergeCells count="15">
    <mergeCell ref="D6:F6"/>
    <mergeCell ref="A5:D5"/>
    <mergeCell ref="A1:F1"/>
    <mergeCell ref="A2:F2"/>
    <mergeCell ref="B3:E3"/>
    <mergeCell ref="E5:F5"/>
    <mergeCell ref="A7:F7"/>
    <mergeCell ref="C63:F63"/>
    <mergeCell ref="C62:F62"/>
    <mergeCell ref="A8:F8"/>
    <mergeCell ref="A10:A11"/>
    <mergeCell ref="B10:B11"/>
    <mergeCell ref="C10:C11"/>
    <mergeCell ref="D10:D11"/>
    <mergeCell ref="E10:F10"/>
  </mergeCells>
  <phoneticPr fontId="2" type="noConversion"/>
  <pageMargins left="0.19685039370078741" right="0.19685039370078741" top="0.86614173228346458" bottom="0.62992125984251968" header="0.62992125984251968" footer="0.35433070866141736"/>
  <pageSetup paperSize="9" orientation="portrait" verticalDpi="0" r:id="rId1"/>
  <headerFooter alignWithMargins="0">
    <oddHeader>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workbookViewId="0">
      <selection activeCell="C8" sqref="C8:C23"/>
    </sheetView>
  </sheetViews>
  <sheetFormatPr defaultRowHeight="21" customHeight="1"/>
  <cols>
    <col min="1" max="1" width="6.42578125" style="6" customWidth="1"/>
    <col min="2" max="2" width="68.5703125" style="5" customWidth="1"/>
    <col min="3" max="3" width="19.5703125" style="5" customWidth="1"/>
    <col min="4" max="4" width="12.7109375" style="5" hidden="1" customWidth="1"/>
    <col min="5" max="16384" width="9.140625" style="5"/>
  </cols>
  <sheetData>
    <row r="1" spans="1:3" ht="21" customHeight="1">
      <c r="A1" s="125" t="s">
        <v>25</v>
      </c>
      <c r="B1" s="125"/>
      <c r="C1" s="125"/>
    </row>
    <row r="2" spans="1:3" ht="21" customHeight="1">
      <c r="A2" s="68"/>
      <c r="B2" s="126" t="s">
        <v>36</v>
      </c>
      <c r="C2" s="126"/>
    </row>
    <row r="3" spans="1:3" ht="21" customHeight="1">
      <c r="A3" s="69"/>
      <c r="B3" s="69"/>
      <c r="C3" s="69"/>
    </row>
    <row r="4" spans="1:3" ht="21" customHeight="1">
      <c r="A4" s="111" t="s">
        <v>66</v>
      </c>
      <c r="B4" s="111"/>
      <c r="C4" s="111"/>
    </row>
    <row r="5" spans="1:3" ht="21" customHeight="1">
      <c r="A5" s="124" t="s">
        <v>91</v>
      </c>
      <c r="B5" s="124"/>
      <c r="C5" s="124"/>
    </row>
    <row r="6" spans="1:3" ht="21" customHeight="1">
      <c r="A6" s="124" t="s">
        <v>37</v>
      </c>
      <c r="B6" s="124"/>
      <c r="C6" s="124"/>
    </row>
    <row r="7" spans="1:3" ht="21" customHeight="1">
      <c r="C7" s="5" t="s">
        <v>56</v>
      </c>
    </row>
    <row r="8" spans="1:3" ht="36.75" customHeight="1">
      <c r="A8" s="70" t="s">
        <v>4</v>
      </c>
      <c r="B8" s="70" t="s">
        <v>5</v>
      </c>
      <c r="C8" s="70" t="s">
        <v>26</v>
      </c>
    </row>
    <row r="9" spans="1:3" s="74" customFormat="1" ht="21" hidden="1" customHeight="1">
      <c r="A9" s="71"/>
      <c r="B9" s="72" t="s">
        <v>51</v>
      </c>
      <c r="C9" s="73"/>
    </row>
    <row r="10" spans="1:3" s="74" customFormat="1" ht="21" hidden="1" customHeight="1">
      <c r="A10" s="75" t="s">
        <v>9</v>
      </c>
      <c r="B10" s="45" t="s">
        <v>52</v>
      </c>
      <c r="C10" s="76"/>
    </row>
    <row r="11" spans="1:3" s="74" customFormat="1" ht="21" hidden="1" customHeight="1">
      <c r="A11" s="75">
        <v>1</v>
      </c>
      <c r="B11" s="15" t="s">
        <v>28</v>
      </c>
      <c r="C11" s="33">
        <f>C12+C14</f>
        <v>0</v>
      </c>
    </row>
    <row r="12" spans="1:3" s="74" customFormat="1" ht="21" hidden="1" customHeight="1">
      <c r="A12" s="75" t="s">
        <v>38</v>
      </c>
      <c r="B12" s="15" t="s">
        <v>40</v>
      </c>
      <c r="C12" s="33">
        <f>C13</f>
        <v>0</v>
      </c>
    </row>
    <row r="13" spans="1:3" s="74" customFormat="1" ht="21" hidden="1" customHeight="1">
      <c r="A13" s="75"/>
      <c r="B13" s="26" t="s">
        <v>53</v>
      </c>
      <c r="C13" s="27"/>
    </row>
    <row r="14" spans="1:3" s="74" customFormat="1" ht="21" hidden="1" customHeight="1">
      <c r="A14" s="75" t="s">
        <v>41</v>
      </c>
      <c r="B14" s="15" t="s">
        <v>39</v>
      </c>
      <c r="C14" s="33">
        <f>SUM(C15:C16)</f>
        <v>0</v>
      </c>
    </row>
    <row r="15" spans="1:3" s="74" customFormat="1" ht="21" hidden="1" customHeight="1">
      <c r="A15" s="75"/>
      <c r="B15" s="26" t="s">
        <v>54</v>
      </c>
      <c r="C15" s="27"/>
    </row>
    <row r="16" spans="1:3" s="74" customFormat="1" ht="21" hidden="1" customHeight="1">
      <c r="A16" s="75"/>
      <c r="B16" s="26" t="s">
        <v>61</v>
      </c>
      <c r="C16" s="27"/>
    </row>
    <row r="17" spans="1:5" s="74" customFormat="1" ht="21" hidden="1" customHeight="1">
      <c r="A17" s="75">
        <v>2</v>
      </c>
      <c r="B17" s="15" t="s">
        <v>55</v>
      </c>
      <c r="C17" s="33">
        <f>C18+C20</f>
        <v>0</v>
      </c>
    </row>
    <row r="18" spans="1:5" s="74" customFormat="1" ht="21" hidden="1" customHeight="1">
      <c r="A18" s="75" t="s">
        <v>42</v>
      </c>
      <c r="B18" s="15" t="s">
        <v>40</v>
      </c>
      <c r="C18" s="33">
        <f>C19</f>
        <v>0</v>
      </c>
    </row>
    <row r="19" spans="1:5" s="74" customFormat="1" ht="21" hidden="1" customHeight="1">
      <c r="A19" s="75"/>
      <c r="B19" s="26" t="s">
        <v>53</v>
      </c>
      <c r="C19" s="27"/>
    </row>
    <row r="20" spans="1:5" s="74" customFormat="1" ht="21" hidden="1" customHeight="1">
      <c r="A20" s="75" t="s">
        <v>43</v>
      </c>
      <c r="B20" s="15" t="s">
        <v>39</v>
      </c>
      <c r="C20" s="33">
        <f>SUM(C21:C22)</f>
        <v>0</v>
      </c>
    </row>
    <row r="21" spans="1:5" s="74" customFormat="1" ht="21" hidden="1" customHeight="1">
      <c r="A21" s="75"/>
      <c r="B21" s="26" t="s">
        <v>54</v>
      </c>
      <c r="C21" s="27"/>
    </row>
    <row r="22" spans="1:5" s="74" customFormat="1" ht="21" hidden="1" customHeight="1">
      <c r="A22" s="75"/>
      <c r="B22" s="26" t="s">
        <v>61</v>
      </c>
      <c r="C22" s="27"/>
    </row>
    <row r="23" spans="1:5" s="103" customFormat="1" ht="24.75" customHeight="1">
      <c r="A23" s="14"/>
      <c r="B23" s="15" t="s">
        <v>82</v>
      </c>
      <c r="C23" s="104"/>
      <c r="D23" s="85"/>
      <c r="E23" s="105"/>
    </row>
    <row r="24" spans="1:5" s="13" customFormat="1" ht="38.25" customHeight="1">
      <c r="A24" s="44" t="s">
        <v>9</v>
      </c>
      <c r="B24" s="58" t="s">
        <v>90</v>
      </c>
      <c r="C24" s="29">
        <f>C25</f>
        <v>16175500</v>
      </c>
      <c r="D24" s="77"/>
    </row>
    <row r="25" spans="1:5" s="80" customFormat="1" ht="40.5" customHeight="1">
      <c r="A25" s="14">
        <v>1</v>
      </c>
      <c r="B25" s="15" t="s">
        <v>89</v>
      </c>
      <c r="C25" s="98">
        <f>SUM(C26:C27)</f>
        <v>16175500</v>
      </c>
      <c r="D25" s="79"/>
    </row>
    <row r="26" spans="1:5" s="82" customFormat="1" ht="24" customHeight="1">
      <c r="A26" s="25"/>
      <c r="B26" s="26" t="s">
        <v>87</v>
      </c>
      <c r="C26" s="99">
        <v>16175500</v>
      </c>
      <c r="D26" s="81"/>
    </row>
    <row r="27" spans="1:5" s="13" customFormat="1" ht="21" customHeight="1">
      <c r="A27" s="44" t="s">
        <v>15</v>
      </c>
      <c r="B27" s="45" t="s">
        <v>84</v>
      </c>
      <c r="C27" s="29"/>
      <c r="D27" s="77"/>
    </row>
    <row r="28" spans="1:5" s="80" customFormat="1" ht="39" customHeight="1">
      <c r="A28" s="14">
        <v>1</v>
      </c>
      <c r="B28" s="15" t="s">
        <v>79</v>
      </c>
      <c r="C28" s="98">
        <f>SUM(C29:C30)</f>
        <v>-83340000</v>
      </c>
      <c r="D28" s="79"/>
    </row>
    <row r="29" spans="1:5" s="82" customFormat="1" ht="80.25" customHeight="1">
      <c r="A29" s="25"/>
      <c r="B29" s="26" t="s">
        <v>80</v>
      </c>
      <c r="C29" s="99">
        <v>-13640000</v>
      </c>
      <c r="D29" s="81"/>
    </row>
    <row r="30" spans="1:5" s="82" customFormat="1" ht="80.25" customHeight="1">
      <c r="A30" s="25"/>
      <c r="B30" s="26" t="s">
        <v>80</v>
      </c>
      <c r="C30" s="99">
        <v>-69700000</v>
      </c>
      <c r="D30" s="81"/>
    </row>
    <row r="31" spans="1:5" s="103" customFormat="1" ht="21" hidden="1" customHeight="1">
      <c r="A31" s="14">
        <v>2</v>
      </c>
      <c r="B31" s="15" t="s">
        <v>75</v>
      </c>
      <c r="C31" s="101">
        <f>C32</f>
        <v>0</v>
      </c>
      <c r="D31" s="102"/>
    </row>
    <row r="32" spans="1:5" s="83" customFormat="1" ht="42.75" hidden="1" customHeight="1">
      <c r="A32" s="14" t="s">
        <v>42</v>
      </c>
      <c r="B32" s="15" t="s">
        <v>76</v>
      </c>
      <c r="C32" s="98">
        <f>C33</f>
        <v>0</v>
      </c>
      <c r="D32" s="81"/>
    </row>
    <row r="33" spans="1:5" s="83" customFormat="1" ht="67.5" hidden="1" customHeight="1">
      <c r="A33" s="25"/>
      <c r="B33" s="100" t="s">
        <v>77</v>
      </c>
      <c r="C33" s="99"/>
      <c r="D33" s="81"/>
    </row>
    <row r="34" spans="1:5" s="103" customFormat="1" ht="42.75" customHeight="1">
      <c r="A34" s="14" t="s">
        <v>16</v>
      </c>
      <c r="B34" s="15" t="s">
        <v>83</v>
      </c>
      <c r="C34" s="104">
        <f>C36</f>
        <v>83340000</v>
      </c>
      <c r="D34" s="85"/>
      <c r="E34" s="105"/>
    </row>
    <row r="35" spans="1:5" s="103" customFormat="1" ht="18.75" hidden="1" customHeight="1">
      <c r="A35" s="14">
        <v>3</v>
      </c>
      <c r="B35" s="15" t="s">
        <v>78</v>
      </c>
      <c r="C35" s="101">
        <f>C36</f>
        <v>83340000</v>
      </c>
      <c r="D35" s="102"/>
    </row>
    <row r="36" spans="1:5" s="83" customFormat="1" ht="27.75" customHeight="1">
      <c r="A36" s="14">
        <v>1</v>
      </c>
      <c r="B36" s="15" t="s">
        <v>74</v>
      </c>
      <c r="C36" s="98">
        <f>SUM(C37:C38)</f>
        <v>83340000</v>
      </c>
      <c r="D36" s="81"/>
    </row>
    <row r="37" spans="1:5" s="83" customFormat="1" ht="23.25" customHeight="1">
      <c r="A37" s="25"/>
      <c r="B37" s="26" t="s">
        <v>81</v>
      </c>
      <c r="C37" s="47">
        <v>13640000</v>
      </c>
      <c r="D37" s="81"/>
    </row>
    <row r="38" spans="1:5" s="83" customFormat="1" ht="23.25" customHeight="1">
      <c r="A38" s="25"/>
      <c r="B38" s="26" t="s">
        <v>85</v>
      </c>
      <c r="C38" s="47">
        <v>69700000</v>
      </c>
      <c r="D38" s="81"/>
    </row>
    <row r="39" spans="1:5" s="87" customFormat="1" ht="27.75" customHeight="1">
      <c r="A39" s="59"/>
      <c r="B39" s="3"/>
      <c r="C39" s="52"/>
      <c r="D39" s="86"/>
    </row>
    <row r="40" spans="1:5" s="87" customFormat="1" ht="48" hidden="1" customHeight="1">
      <c r="A40" s="89"/>
      <c r="B40" s="2"/>
      <c r="C40" s="56"/>
      <c r="D40" s="86"/>
    </row>
    <row r="41" spans="1:5" s="87" customFormat="1" ht="44.25" hidden="1" customHeight="1">
      <c r="A41" s="14"/>
      <c r="B41" s="1"/>
      <c r="C41" s="27"/>
      <c r="D41" s="86"/>
    </row>
    <row r="42" spans="1:5" s="87" customFormat="1" ht="71.25" hidden="1" customHeight="1">
      <c r="A42" s="25"/>
      <c r="B42" s="1"/>
      <c r="C42" s="27"/>
      <c r="D42" s="86"/>
    </row>
    <row r="43" spans="1:5" s="87" customFormat="1" ht="74.25" hidden="1" customHeight="1">
      <c r="A43" s="14"/>
      <c r="B43" s="1"/>
      <c r="C43" s="27"/>
      <c r="D43" s="86"/>
    </row>
    <row r="44" spans="1:5" s="87" customFormat="1" ht="41.25" hidden="1" customHeight="1">
      <c r="A44" s="14" t="s">
        <v>49</v>
      </c>
      <c r="B44" s="15" t="s">
        <v>57</v>
      </c>
      <c r="C44" s="84">
        <f>SUM(C45:C46)</f>
        <v>0</v>
      </c>
      <c r="D44" s="86"/>
    </row>
    <row r="45" spans="1:5" s="87" customFormat="1" ht="39" hidden="1" customHeight="1">
      <c r="A45" s="14"/>
      <c r="B45" s="1" t="s">
        <v>58</v>
      </c>
      <c r="C45" s="27"/>
      <c r="D45" s="86"/>
    </row>
    <row r="46" spans="1:5" s="87" customFormat="1" ht="59.25" hidden="1" customHeight="1">
      <c r="A46" s="14"/>
      <c r="B46" s="1" t="s">
        <v>62</v>
      </c>
      <c r="C46" s="27"/>
      <c r="D46" s="86"/>
    </row>
    <row r="47" spans="1:5" s="88" customFormat="1" ht="21" hidden="1" customHeight="1">
      <c r="A47" s="44">
        <v>3</v>
      </c>
      <c r="B47" s="45" t="s">
        <v>59</v>
      </c>
      <c r="C47" s="78">
        <f>C48</f>
        <v>0</v>
      </c>
      <c r="D47" s="90">
        <f>SUM(D48:D48)</f>
        <v>0</v>
      </c>
    </row>
    <row r="48" spans="1:5" s="87" customFormat="1" ht="87" hidden="1" customHeight="1">
      <c r="A48" s="59" t="s">
        <v>60</v>
      </c>
      <c r="B48" s="60" t="s">
        <v>67</v>
      </c>
      <c r="C48" s="91"/>
      <c r="D48" s="86"/>
    </row>
    <row r="49" spans="1:4" s="87" customFormat="1" ht="21" hidden="1" customHeight="1">
      <c r="A49" s="92"/>
      <c r="B49" s="92"/>
      <c r="C49" s="93"/>
      <c r="D49" s="94"/>
    </row>
    <row r="50" spans="1:4" s="87" customFormat="1" ht="13.5" customHeight="1">
      <c r="A50" s="95"/>
      <c r="B50" s="95"/>
      <c r="C50" s="96"/>
      <c r="D50" s="94"/>
    </row>
    <row r="51" spans="1:4" ht="21" hidden="1" customHeight="1">
      <c r="A51" s="74" t="s">
        <v>22</v>
      </c>
      <c r="B51" s="97"/>
      <c r="C51" s="97" t="s">
        <v>20</v>
      </c>
    </row>
    <row r="52" spans="1:4" ht="21" hidden="1" customHeight="1">
      <c r="A52" s="5" t="s">
        <v>23</v>
      </c>
    </row>
    <row r="53" spans="1:4" ht="21" hidden="1" customHeight="1">
      <c r="A53" s="5" t="s">
        <v>64</v>
      </c>
    </row>
    <row r="54" spans="1:4" ht="21" hidden="1" customHeight="1">
      <c r="A54" s="5" t="s">
        <v>24</v>
      </c>
      <c r="C54" s="4"/>
    </row>
    <row r="55" spans="1:4" ht="21" hidden="1" customHeight="1">
      <c r="A55" s="5" t="s">
        <v>27</v>
      </c>
      <c r="B55" s="97"/>
      <c r="C55" s="97"/>
    </row>
    <row r="56" spans="1:4" ht="21" hidden="1" customHeight="1">
      <c r="A56" s="5" t="s">
        <v>73</v>
      </c>
      <c r="C56" s="74" t="s">
        <v>63</v>
      </c>
    </row>
  </sheetData>
  <mergeCells count="5">
    <mergeCell ref="A6:C6"/>
    <mergeCell ref="A5:C5"/>
    <mergeCell ref="A1:C1"/>
    <mergeCell ref="A4:C4"/>
    <mergeCell ref="B2:C2"/>
  </mergeCells>
  <phoneticPr fontId="2" type="noConversion"/>
  <pageMargins left="0.67" right="0.24" top="0.8" bottom="0.82" header="0.54" footer="0.67"/>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BIEU SO 1 2022 GIAO DAU NAM 2DV</vt:lpstr>
      <vt:lpstr>VP BIEU SO 2 GIAO DAU NAM 2022</vt:lpstr>
      <vt:lpstr>Sheet3</vt:lpstr>
      <vt:lpstr>'BIEU SO 1 2022 GIAO DAU NAM 2DV'!Print_Titles</vt:lpstr>
      <vt:lpstr>'VP BIEU SO 2 GIAO DAU NAM 2022'!Print_Titles</vt:lpstr>
    </vt:vector>
  </TitlesOfParts>
  <Company>- ETH0 -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An</dc:creator>
  <cp:lastModifiedBy>SKH</cp:lastModifiedBy>
  <cp:lastPrinted>2022-11-15T09:13:44Z</cp:lastPrinted>
  <dcterms:created xsi:type="dcterms:W3CDTF">2012-06-01T09:46:35Z</dcterms:created>
  <dcterms:modified xsi:type="dcterms:W3CDTF">2022-11-22T02:50:44Z</dcterms:modified>
</cp:coreProperties>
</file>